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roup15\BIDS 2019-20\COOPERATIVE BIDS\COOP. FOOD &amp; GROCERY\"/>
    </mc:Choice>
  </mc:AlternateContent>
  <bookViews>
    <workbookView xWindow="0" yWindow="0" windowWidth="240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I26" i="1"/>
  <c r="J26" i="1" s="1"/>
  <c r="L25" i="1"/>
  <c r="I25" i="1"/>
  <c r="J25" i="1" s="1"/>
  <c r="L24" i="1"/>
  <c r="I24" i="1"/>
  <c r="J24" i="1" s="1"/>
  <c r="L23" i="1"/>
  <c r="I23" i="1"/>
  <c r="J23" i="1" s="1"/>
  <c r="L22" i="1"/>
  <c r="I22" i="1"/>
  <c r="J22" i="1" s="1"/>
  <c r="L21" i="1"/>
  <c r="I21" i="1"/>
  <c r="J21" i="1" s="1"/>
  <c r="L20" i="1"/>
  <c r="I20" i="1"/>
  <c r="J20" i="1" s="1"/>
  <c r="L35" i="1" l="1"/>
  <c r="I35" i="1"/>
  <c r="J35" i="1" s="1"/>
  <c r="L33" i="1"/>
  <c r="I33" i="1"/>
  <c r="J33" i="1" s="1"/>
  <c r="L29" i="1"/>
  <c r="I29" i="1"/>
  <c r="J29" i="1" s="1"/>
  <c r="L18" i="1"/>
  <c r="I18" i="1"/>
  <c r="J18" i="1" s="1"/>
  <c r="L17" i="1"/>
  <c r="I17" i="1"/>
  <c r="J17" i="1" s="1"/>
  <c r="L15" i="1"/>
  <c r="I15" i="1"/>
  <c r="J15" i="1" s="1"/>
  <c r="L14" i="1"/>
  <c r="I14" i="1"/>
  <c r="J14" i="1" s="1"/>
  <c r="L13" i="1"/>
  <c r="I13" i="1"/>
  <c r="J13" i="1" s="1"/>
  <c r="L12" i="1"/>
  <c r="I12" i="1"/>
  <c r="J12" i="1" s="1"/>
</calcChain>
</file>

<file path=xl/sharedStrings.xml><?xml version="1.0" encoding="utf-8"?>
<sst xmlns="http://schemas.openxmlformats.org/spreadsheetml/2006/main" count="160" uniqueCount="98">
  <si>
    <t>MFRS ITEM #</t>
  </si>
  <si>
    <t>DESCRIPTION</t>
  </si>
  <si>
    <t>RAW POUNDS 
PER CASE  (POUNDS)</t>
  </si>
  <si>
    <t>PRICE 
PER POUND</t>
  </si>
  <si>
    <t xml:space="preserve">EST.  CS/YR  </t>
  </si>
  <si>
    <t>Vendor Case price before NOI</t>
  </si>
  <si>
    <t>LESS 
NOI VALUE</t>
  </si>
  <si>
    <t>NOI
TOTAL COST</t>
  </si>
  <si>
    <t>Vendor 
FFS
COST/CS</t>
  </si>
  <si>
    <t>FFS  
TOTAL COST</t>
  </si>
  <si>
    <t xml:space="preserve">Cheese mozzerella </t>
  </si>
  <si>
    <t>Nardone</t>
  </si>
  <si>
    <t>P5WRMNY2 5 inch round Wheat</t>
  </si>
  <si>
    <t>P60WUM2 WHEAT FRENCH BREAD 60 EA</t>
  </si>
  <si>
    <t>P64WPS2 PIZZEREA STYLE 60 PC</t>
  </si>
  <si>
    <t>P72WWSCM2-wedge STUFFED CRUST 70 PC</t>
  </si>
  <si>
    <t>Schwans food service</t>
  </si>
  <si>
    <t xml:space="preserve">Flour for Pizza above </t>
  </si>
  <si>
    <t>P78653 Flour for Big Daddy Primo</t>
  </si>
  <si>
    <t>Tomato paste for pizza above</t>
  </si>
  <si>
    <t>P78637 Tomato paste for Bid Daddy Primo</t>
  </si>
  <si>
    <t>Cheese Cheddar  -JTM</t>
  </si>
  <si>
    <t xml:space="preserve">JTM </t>
  </si>
  <si>
    <t>P5705 Cheddar cheese sauce</t>
  </si>
  <si>
    <t>P5722 Red fat alfredo sauce</t>
  </si>
  <si>
    <t xml:space="preserve">Chicken leg </t>
  </si>
  <si>
    <t>Out of the shell yangs 5th taste</t>
  </si>
  <si>
    <t>yangs 5th taste</t>
  </si>
  <si>
    <t>P852724-15555-5 mandarin orange chicken</t>
  </si>
  <si>
    <t>p8-52724-15554-8 BBQ teriyaki chicken</t>
  </si>
  <si>
    <t>Schwans</t>
  </si>
  <si>
    <t>P68951AB Schwans big daddy primo par bked</t>
  </si>
  <si>
    <t>chicken large bird</t>
  </si>
  <si>
    <t>Pilgrims pride chicken large</t>
  </si>
  <si>
    <t>p110458 WG brd dark meat popcorn smack</t>
  </si>
  <si>
    <t>p615300 Homestyle WG chc nugget</t>
  </si>
  <si>
    <t>p635300 homestyle WG chicken breakfast patty</t>
  </si>
  <si>
    <t>665400 Homestyle wG chicken patty</t>
  </si>
  <si>
    <t xml:space="preserve">p7572 Grade A wg tenderloins </t>
  </si>
  <si>
    <t>p7803 Dark meat drumsticks</t>
  </si>
  <si>
    <t>p7805 Roasted chicken wings</t>
  </si>
  <si>
    <t>NOI VALUE 
april 2019</t>
  </si>
  <si>
    <t xml:space="preserve">2019-20 Food Service  COMMODITY </t>
  </si>
  <si>
    <t>vendor enter either vendor case price before NOI or vendor FFS cost/cs only</t>
  </si>
  <si>
    <t>Dutchess County Boces</t>
  </si>
  <si>
    <t>DISTRICT</t>
  </si>
  <si>
    <t>BEACON</t>
  </si>
  <si>
    <t xml:space="preserve">BEACON </t>
  </si>
  <si>
    <t>Bid effective from JULY 1, 2019 to JUNE 30, 2020</t>
  </si>
  <si>
    <t>Chicken, Boneless Wings, Whole Muscle, Fully Cooked, Skinless Chicken Breast, WG Golden Crispy Breading, Consistent sizing for CN portioning, Five .79oz pieces yields 2 M/MA and 1 BG USDA credits, Must have CN label. Available for commodity processing using USDA #100103 ***MUST BE AVAILABLE FOR NOI PURCHASING***</t>
  </si>
  <si>
    <t>Chicken, Drumstick, WG Traditional Breading, All Dark Meat, 4.4oz Drumstick yields 2 M/MA and 1 BG USDA Crediting, Must be CN Labeled, Available for USDA processing using #100103 ***MUST BE AVAILABLE FOR NOI PURCHASING***</t>
  </si>
  <si>
    <t>Chicken, Patty, Krisp N Krunchy Whole Grain Breading, 3.35oz Patty, Each patty yields 2 M/MA and 1 BG USDA Crediting, Available for USDA commodity Processing using item #100103, ***MUST BE AVAILABLE FOR NOI PURCHASING***</t>
  </si>
  <si>
    <t>Chicken, Breakfast Patty, 1.6oz each, WG breaded, NAE, Each patty yields 1 M/MA and .25 BG USDA Crediting, Available for USDA commodity Processing using item #100103, ***MUST BE AVAILABLE FOR NOI PURCHASING***</t>
  </si>
  <si>
    <t>Chicken, Breakfast Filet, MAde with Whole Muscle, WG breaded flavor with a hint of dill, 2.12oz filet yields 1 M/MA and .5BG USDA Crediting, Available for USDA processing using item #100103 ***MUST BE AVAILABLE FOR NOI PURCHASING***</t>
  </si>
  <si>
    <t>Chicken, Filet, Grilled with marks, whole muscle, fully cooked, frozen, 2.5oz, USDA 2M/MA credits, consistent whole muscle pieces to meet CN portioning. CN LABEL Available for USDA processing using item #100103 ***MUST BE AVAILABLE FOR NOI PURCHASING***</t>
  </si>
  <si>
    <t>Chicken, Nuggets, White meat only, no trans fats, fully cookies, WG homestyle breaded, .67oz each, five nuggets yields 2 M/MA, 1 BG USDA crediting, Available for USDA processing using item #100103 ***MUST BE AVAILABLE FOR NOI PURCHASING***</t>
  </si>
  <si>
    <t>Chicken, Nuggets, White meat only, no trans fats, fully cookies, WG Tempura Style breaded, .75oz each, five nuggets yields 2 M/MA, 1 BG USDA crediting, Available for USDA processing using item #100103 ***MUST BE AVAILABLE FOR NOI PURCHASING***</t>
  </si>
  <si>
    <t>Chicken, Popcorn, WG Homestyle Breading, 0.257oz each, 3.85 srving yields 2 M/MA and 1 BG USDA crediting. Available for USDA processing using item #100103 ***MUST BE AVAILABLE FOR NOI PURCHASING***</t>
  </si>
  <si>
    <t>Chicken, Tender Shaped, Whole Grain Krisp N Krunchy Breading, 1.20oz Tenders, Three Tenders yields 2 M/MA and 1 BG USDA crediting, Available for USDA processing using item #100103, ***MUST BE AVAILABLE FOR NOI PURCHASING***</t>
  </si>
  <si>
    <t>PIZZA, 4X6, WHOLE GRAIN CRUST, 5 OZ portion 2M/MS 2BG, CN LABEL REQUIRED ***MUST BE AVAILABLE FOR NOI PURCHASING***</t>
  </si>
  <si>
    <t>PIZZA, 6" whole grain crust, meat toppings, turkey based meats, 5.57oz portion 2M/MS 2BG, CN LABEL REQUIRED ***MUST BE AVAILABLE FOR NOI PURCHASING***</t>
  </si>
  <si>
    <t>PIZZA, 6" whole grain crust, mozzarella cheese and sauce topped, 5.40oz portion 2M/MS 2BG, CN LABEL REQUIRED ***MUST BE AVAILABLE FOR NOI PURCHASING***</t>
  </si>
  <si>
    <t>Pizza, Bagel, provides 2 oz equivalent Meat alternative, 2 Servings bread, for child meal pattern requirements, Whole Wheat Crust , 100% Part Skim Mozzarella CN LABEL REQUIRED ***MUST BE AVAILABLE FOR NOI PURCHASING***</t>
  </si>
  <si>
    <t>Pizza, Buffalo Chicken , Mozz Cheese &amp; Bread, provides 2 oz equivalent Meat alternative, 2 Servings bread, for child meal pattern requirements, whole wheat crust, 100% Part Skim Mozzarella CN LABEL REQUIRED ***MUST BE AVAILABLE FOR NOI PURCHASING***</t>
  </si>
  <si>
    <t>Pizza, French Bread, provides 2 oz equivalent Meat alternative, 2 Servings bread, for child meal pattern requirements, whole wheat crust, 100% Part Skim Mozzarella, CN LABEL REQUIRED ***MUST BE AVAILABLE FOR NOI PURCHASING***</t>
  </si>
  <si>
    <t>Pizza, WW GARLIC French Bread, provides 2 oz equivalent Meat alternative, 2 Servings bread, for child meal pattern requirements, whole wheat crust, 100% Part Skim Mozzarella, CN LABEL REQUIRED ***MUST BE AVAILABLE FOR NOI PURCHASING***</t>
  </si>
  <si>
    <t>Pizza, Individual Slice, Stuffed Crust, Mozz Cheese &amp; Bread, provides 2 oz equivalent Meat alternative, 2 Servings bread, for child meal pattern requirements, whole wheat crust, 100% Part Skim Mozzarella CN LABEL REQUIRED ***MUST BE AVAILABLE FOR NOI PURCHASING***</t>
  </si>
  <si>
    <t>Pizza, NY Style Slice, Wedge, 8”,Mozz Cheese &amp; Bread, provides 2 oz equivalent Meat alternative, 2 Servings bread, for child meal pattern requirements, whole wheat crust, 100 % part skim mozzarella CN LABEL REQUIRED ***MUST BE AVAILABLE FOR NOI PURCHASING***</t>
  </si>
  <si>
    <t>Pizza, Personal Pan 5", provides 2 oz equivalent Meat alternative, 2 Servings bread, for child meal pattern requirements, whole wheat crust, 100% Part Skim Mozzarella CN LABEL REQUIRED ***MUST BE AVAILABLE FOR NOI PURCHASING***</t>
  </si>
  <si>
    <t>PIZZA, Bread Stick Mozzarella Filled, oven ready, whole grain twisted top mozzarella filled breadstick. 1m/ma, 1BG equivalent. CN LABEL REQUIRED ***MUST BE AVAILABLE FOR NOI PURCHASING***</t>
  </si>
  <si>
    <t>Tasty Brands NOI</t>
  </si>
  <si>
    <t>Nardone's NOI</t>
  </si>
  <si>
    <t>Tyson NOI</t>
  </si>
  <si>
    <t>TYSON</t>
  </si>
  <si>
    <t>NARDONE</t>
  </si>
  <si>
    <t>TASTY BRANDS</t>
  </si>
  <si>
    <t>Nardone Bros, 60WUM2, 60/5.5 oz, 5.30 oz or equivalent please state manufacturer and item manufacturer code ***MUST BE AVAILABLE FOR NOI PURCHASING***</t>
  </si>
  <si>
    <t>Nardone Bros., 64WPS2,64/5 oz or equivalent please state manufacturer and item manufacturer code ***MUST BE AVAILABLE FOR NOI PURCHASING***</t>
  </si>
  <si>
    <t>PAWLING</t>
  </si>
  <si>
    <t xml:space="preserve">Tyson 70362-0928 please state manufacturer and item manufacturer code </t>
  </si>
  <si>
    <t xml:space="preserve">Tyson 666010-0928 please state manufacturer and item manufacturer code </t>
  </si>
  <si>
    <t xml:space="preserve">Tyson 003857-0928 please state manufacturer and item manufacturer code </t>
  </si>
  <si>
    <t xml:space="preserve">Tyson 005778-0928 please state manufacturer and item manufacturer code </t>
  </si>
  <si>
    <t xml:space="preserve">Tyson 70303-0928 please state manufacturer and item manufacturer code </t>
  </si>
  <si>
    <t>Tyson 70320-0928 please state manufacturer and item manufacturer code</t>
  </si>
  <si>
    <t>Tyson 5810-0928 please state manufacturer and item manufacturer code</t>
  </si>
  <si>
    <t>Tyson 22178-0928 please state manufacturer and item manufacturer code</t>
  </si>
  <si>
    <t xml:space="preserve">Tyson 002940-0298 please state manufacturer and item manufacturer code </t>
  </si>
  <si>
    <t>Tyson 003859-0298 please state manufacturer and item manufacturer code</t>
  </si>
  <si>
    <t>Nardone's 96WW24X6 or equivalent please state manufacturer and item manufacturer code</t>
  </si>
  <si>
    <t>Nardone's 625WTME2 or equivalent please state manufacturer and item manufacturer code</t>
  </si>
  <si>
    <t>Nardone's 625WRM2 or equivalent please state manufacturer and item manufacturer code</t>
  </si>
  <si>
    <t xml:space="preserve">Nardone Bros., 96WBPB200, or equivalent please state manufacturer and item manufacturer code </t>
  </si>
  <si>
    <t>Nardone Bros, 64WPSBC 64/ 4.6 oz or equivalent please state manufacturer and item manufacturer code</t>
  </si>
  <si>
    <t>Nardone Bros, 60WGUM2, 60/4.5 oz, OR equivalent please state manufacturer and item manufacturer code</t>
  </si>
  <si>
    <t>Nardone Bros, 72WWSCM2, 70/ 5.65 oz or equivalent please state manufacturer and item manufacturer code</t>
  </si>
  <si>
    <t>Nardone 5WRMNY2, 60/5.9 oz or equivalent please state manufacturer and item manufacturer code</t>
  </si>
  <si>
    <t>Tasty Brands #62001 or equivalent please state manufacturer and item manufacturer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</si>
</sst>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1"/>
      <color theme="0"/>
      <name val="Arial Black"/>
      <family val="2"/>
    </font>
    <font>
      <b/>
      <sz val="11"/>
      <color rgb="FF000000"/>
      <name val="Arial"/>
      <family val="2"/>
    </font>
    <font>
      <sz val="12.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6" fillId="2" borderId="11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2" fontId="0" fillId="3" borderId="14" xfId="1" applyNumberFormat="1" applyFont="1" applyFill="1" applyBorder="1" applyAlignment="1">
      <alignment horizontal="center" vertical="center"/>
    </xf>
    <xf numFmtId="164" fontId="0" fillId="3" borderId="14" xfId="1" applyNumberFormat="1" applyFont="1" applyFill="1" applyBorder="1" applyAlignment="1">
      <alignment horizontal="center" vertical="center"/>
    </xf>
    <xf numFmtId="165" fontId="0" fillId="3" borderId="14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5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164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9" xfId="1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4" xfId="1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2" xfId="1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center" vertical="center"/>
    </xf>
    <xf numFmtId="4" fontId="10" fillId="4" borderId="17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1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vertical="center"/>
    </xf>
    <xf numFmtId="0" fontId="14" fillId="7" borderId="0" xfId="0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164" fontId="14" fillId="7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/>
    </xf>
    <xf numFmtId="0" fontId="14" fillId="7" borderId="14" xfId="0" applyFont="1" applyFill="1" applyBorder="1" applyAlignment="1" applyProtection="1">
      <alignment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13" fillId="5" borderId="19" xfId="0" applyNumberFormat="1" applyFont="1" applyFill="1" applyBorder="1" applyAlignment="1" applyProtection="1">
      <alignment horizontal="center" vertical="center"/>
      <protection locked="0"/>
    </xf>
    <xf numFmtId="4" fontId="13" fillId="5" borderId="14" xfId="0" applyNumberFormat="1" applyFont="1" applyFill="1" applyBorder="1" applyAlignment="1" applyProtection="1">
      <alignment horizontal="center" vertical="center"/>
      <protection locked="0"/>
    </xf>
    <xf numFmtId="4" fontId="13" fillId="5" borderId="22" xfId="0" applyNumberFormat="1" applyFont="1" applyFill="1" applyBorder="1" applyAlignment="1" applyProtection="1">
      <alignment horizontal="center" vertical="center"/>
      <protection locked="0"/>
    </xf>
    <xf numFmtId="4" fontId="13" fillId="5" borderId="25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E58" sqref="E58"/>
    </sheetView>
  </sheetViews>
  <sheetFormatPr defaultRowHeight="15" x14ac:dyDescent="0.25"/>
  <cols>
    <col min="1" max="1" width="23" style="32" customWidth="1"/>
    <col min="2" max="2" width="50.140625" style="33" customWidth="1"/>
    <col min="3" max="3" width="17.28515625" style="33" customWidth="1"/>
    <col min="4" max="4" width="15.140625" style="33" customWidth="1"/>
    <col min="5" max="5" width="9.140625" style="33"/>
    <col min="6" max="6" width="10.7109375" style="33" customWidth="1"/>
    <col min="7" max="7" width="9.140625" style="33" customWidth="1"/>
    <col min="8" max="8" width="14.42578125" style="35" customWidth="1"/>
    <col min="9" max="9" width="13" style="32" customWidth="1"/>
    <col min="10" max="10" width="14.28515625" style="32" customWidth="1"/>
    <col min="11" max="11" width="12.28515625" style="34" customWidth="1"/>
    <col min="12" max="12" width="12" style="33" customWidth="1"/>
  </cols>
  <sheetData>
    <row r="1" spans="1:12" x14ac:dyDescent="0.25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x14ac:dyDescent="0.2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12" x14ac:dyDescent="0.25">
      <c r="A6" s="88" t="s">
        <v>42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1:12" x14ac:dyDescent="0.25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1:12" ht="15.75" thickBot="1" x14ac:dyDescent="0.3">
      <c r="A8" s="91" t="s">
        <v>43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ht="63.75" thickBot="1" x14ac:dyDescent="0.3">
      <c r="A9" s="1" t="s">
        <v>0</v>
      </c>
      <c r="B9" s="2" t="s">
        <v>1</v>
      </c>
      <c r="C9" s="2"/>
      <c r="D9" s="3" t="s">
        <v>2</v>
      </c>
      <c r="E9" s="4" t="s">
        <v>3</v>
      </c>
      <c r="F9" s="5" t="s">
        <v>41</v>
      </c>
      <c r="G9" s="6" t="s">
        <v>4</v>
      </c>
      <c r="H9" s="42" t="s">
        <v>5</v>
      </c>
      <c r="I9" s="5" t="s">
        <v>6</v>
      </c>
      <c r="J9" s="7" t="s">
        <v>7</v>
      </c>
      <c r="K9" s="43" t="s">
        <v>8</v>
      </c>
      <c r="L9" s="8" t="s">
        <v>9</v>
      </c>
    </row>
    <row r="10" spans="1:12" x14ac:dyDescent="0.25">
      <c r="A10" s="9"/>
      <c r="B10" s="10"/>
      <c r="C10" s="10"/>
      <c r="D10" s="11"/>
      <c r="E10" s="12"/>
      <c r="F10" s="13"/>
      <c r="G10" s="14"/>
      <c r="H10" s="15"/>
      <c r="I10" s="13"/>
      <c r="J10" s="16"/>
      <c r="K10" s="15"/>
      <c r="L10" s="17"/>
    </row>
    <row r="11" spans="1:12" ht="18.75" x14ac:dyDescent="0.25">
      <c r="A11" s="18" t="s">
        <v>10</v>
      </c>
      <c r="B11" s="19"/>
      <c r="C11" s="19" t="s">
        <v>45</v>
      </c>
      <c r="D11" s="19"/>
      <c r="E11" s="19"/>
      <c r="F11" s="19"/>
      <c r="G11" s="19"/>
      <c r="H11" s="20"/>
      <c r="I11" s="19"/>
      <c r="J11" s="19"/>
      <c r="K11" s="21"/>
      <c r="L11" s="19"/>
    </row>
    <row r="12" spans="1:12" ht="15.75" x14ac:dyDescent="0.25">
      <c r="A12" s="22" t="s">
        <v>11</v>
      </c>
      <c r="B12" s="23" t="s">
        <v>12</v>
      </c>
      <c r="C12" s="23" t="s">
        <v>46</v>
      </c>
      <c r="D12" s="44">
        <v>7.5</v>
      </c>
      <c r="E12" s="100"/>
      <c r="F12" s="46">
        <v>1.58</v>
      </c>
      <c r="G12" s="45">
        <v>80</v>
      </c>
      <c r="H12" s="48"/>
      <c r="I12" s="46">
        <f t="shared" ref="I12:I15" si="0">SUM(F12*G12)</f>
        <v>126.4</v>
      </c>
      <c r="J12" s="47">
        <f t="shared" ref="J12:J15" si="1">SUM(G12*H12)-I12</f>
        <v>-126.4</v>
      </c>
      <c r="K12" s="48"/>
      <c r="L12" s="49">
        <f t="shared" ref="L12:L15" si="2">SUM(G12*K12)</f>
        <v>0</v>
      </c>
    </row>
    <row r="13" spans="1:12" ht="15.75" x14ac:dyDescent="0.25">
      <c r="A13" s="24" t="s">
        <v>11</v>
      </c>
      <c r="B13" s="25" t="s">
        <v>13</v>
      </c>
      <c r="C13" s="25" t="s">
        <v>46</v>
      </c>
      <c r="D13" s="50">
        <v>7.5</v>
      </c>
      <c r="E13" s="101"/>
      <c r="F13" s="52">
        <v>1.58</v>
      </c>
      <c r="G13" s="51">
        <v>96</v>
      </c>
      <c r="H13" s="54"/>
      <c r="I13" s="52">
        <f t="shared" si="0"/>
        <v>151.68</v>
      </c>
      <c r="J13" s="53">
        <f t="shared" si="1"/>
        <v>-151.68</v>
      </c>
      <c r="K13" s="54"/>
      <c r="L13" s="55">
        <f t="shared" si="2"/>
        <v>0</v>
      </c>
    </row>
    <row r="14" spans="1:12" ht="15.75" x14ac:dyDescent="0.25">
      <c r="A14" s="24" t="s">
        <v>11</v>
      </c>
      <c r="B14" s="25" t="s">
        <v>14</v>
      </c>
      <c r="C14" s="25" t="s">
        <v>46</v>
      </c>
      <c r="D14" s="50">
        <v>8</v>
      </c>
      <c r="E14" s="101"/>
      <c r="F14" s="52">
        <v>1.58</v>
      </c>
      <c r="G14" s="51">
        <v>100</v>
      </c>
      <c r="H14" s="54"/>
      <c r="I14" s="52">
        <f t="shared" si="0"/>
        <v>158</v>
      </c>
      <c r="J14" s="53">
        <f t="shared" si="1"/>
        <v>-158</v>
      </c>
      <c r="K14" s="54"/>
      <c r="L14" s="55">
        <f t="shared" si="2"/>
        <v>0</v>
      </c>
    </row>
    <row r="15" spans="1:12" ht="15.75" x14ac:dyDescent="0.25">
      <c r="A15" s="26" t="s">
        <v>11</v>
      </c>
      <c r="B15" s="27" t="s">
        <v>15</v>
      </c>
      <c r="C15" s="27" t="s">
        <v>47</v>
      </c>
      <c r="D15" s="56">
        <v>8.75</v>
      </c>
      <c r="E15" s="102"/>
      <c r="F15" s="58">
        <v>1.58</v>
      </c>
      <c r="G15" s="57">
        <v>100</v>
      </c>
      <c r="H15" s="60"/>
      <c r="I15" s="58">
        <f t="shared" si="0"/>
        <v>158</v>
      </c>
      <c r="J15" s="59">
        <f t="shared" si="1"/>
        <v>-158</v>
      </c>
      <c r="K15" s="60"/>
      <c r="L15" s="61">
        <f t="shared" si="2"/>
        <v>0</v>
      </c>
    </row>
    <row r="16" spans="1:12" ht="18.75" x14ac:dyDescent="0.25">
      <c r="A16" s="18" t="s">
        <v>21</v>
      </c>
      <c r="B16" s="19"/>
      <c r="C16" s="19"/>
      <c r="D16" s="70"/>
      <c r="E16" s="62"/>
      <c r="F16" s="70"/>
      <c r="G16" s="70"/>
      <c r="H16" s="62"/>
      <c r="I16" s="70"/>
      <c r="J16" s="70"/>
      <c r="K16" s="62"/>
      <c r="L16" s="70"/>
    </row>
    <row r="17" spans="1:12" x14ac:dyDescent="0.25">
      <c r="A17" s="22" t="s">
        <v>22</v>
      </c>
      <c r="B17" s="28" t="s">
        <v>23</v>
      </c>
      <c r="C17" s="27" t="s">
        <v>47</v>
      </c>
      <c r="D17" s="47">
        <v>15</v>
      </c>
      <c r="E17" s="48"/>
      <c r="F17" s="47">
        <v>1.78</v>
      </c>
      <c r="G17" s="47">
        <v>50</v>
      </c>
      <c r="H17" s="48"/>
      <c r="I17" s="47">
        <f t="shared" ref="I17:I29" si="3">SUM(F17*G17)</f>
        <v>89</v>
      </c>
      <c r="J17" s="47">
        <f t="shared" ref="J17:J29" si="4">SUM(G17*H17)-I17</f>
        <v>-89</v>
      </c>
      <c r="K17" s="48"/>
      <c r="L17" s="49">
        <f t="shared" ref="L17:L18" si="5">SUM(G17*K17)</f>
        <v>0</v>
      </c>
    </row>
    <row r="18" spans="1:12" x14ac:dyDescent="0.25">
      <c r="A18" s="26" t="s">
        <v>22</v>
      </c>
      <c r="B18" s="29" t="s">
        <v>24</v>
      </c>
      <c r="C18" s="27" t="s">
        <v>47</v>
      </c>
      <c r="D18" s="59">
        <v>8.11</v>
      </c>
      <c r="E18" s="60"/>
      <c r="F18" s="59">
        <v>1.78</v>
      </c>
      <c r="G18" s="59">
        <v>40</v>
      </c>
      <c r="H18" s="60"/>
      <c r="I18" s="59">
        <f t="shared" si="3"/>
        <v>71.2</v>
      </c>
      <c r="J18" s="59">
        <f t="shared" si="4"/>
        <v>-71.2</v>
      </c>
      <c r="K18" s="60"/>
      <c r="L18" s="61">
        <f t="shared" si="5"/>
        <v>0</v>
      </c>
    </row>
    <row r="19" spans="1:12" ht="18.75" x14ac:dyDescent="0.25">
      <c r="A19" s="18" t="s">
        <v>32</v>
      </c>
      <c r="B19" s="19" t="s">
        <v>33</v>
      </c>
      <c r="C19" s="19"/>
      <c r="D19" s="70"/>
      <c r="E19" s="62"/>
      <c r="F19" s="70"/>
      <c r="G19" s="70"/>
      <c r="H19" s="62"/>
      <c r="I19" s="70"/>
      <c r="J19" s="70"/>
      <c r="K19" s="62"/>
      <c r="L19" s="70"/>
    </row>
    <row r="20" spans="1:12" x14ac:dyDescent="0.25">
      <c r="A20" s="41"/>
      <c r="B20" s="39" t="s">
        <v>34</v>
      </c>
      <c r="C20" s="27" t="s">
        <v>47</v>
      </c>
      <c r="D20" s="53">
        <v>40.54</v>
      </c>
      <c r="E20" s="54"/>
      <c r="F20" s="53">
        <v>0.97</v>
      </c>
      <c r="G20" s="53">
        <v>80</v>
      </c>
      <c r="H20" s="54"/>
      <c r="I20" s="53">
        <f t="shared" ref="I20:I26" si="6">SUM(F20*G20)</f>
        <v>77.599999999999994</v>
      </c>
      <c r="J20" s="53">
        <f t="shared" ref="J20:J26" si="7">SUM(G20*H20)-I20</f>
        <v>-77.599999999999994</v>
      </c>
      <c r="K20" s="54"/>
      <c r="L20" s="53">
        <f t="shared" ref="L20:L26" si="8">SUM(G20*K20)</f>
        <v>0</v>
      </c>
    </row>
    <row r="21" spans="1:12" x14ac:dyDescent="0.25">
      <c r="A21" s="41"/>
      <c r="B21" s="39" t="s">
        <v>35</v>
      </c>
      <c r="C21" s="27" t="s">
        <v>47</v>
      </c>
      <c r="D21" s="53">
        <v>20.27</v>
      </c>
      <c r="E21" s="54"/>
      <c r="F21" s="53">
        <v>0.97</v>
      </c>
      <c r="G21" s="53">
        <v>40</v>
      </c>
      <c r="H21" s="54"/>
      <c r="I21" s="53">
        <f t="shared" si="6"/>
        <v>38.799999999999997</v>
      </c>
      <c r="J21" s="53">
        <f t="shared" si="7"/>
        <v>-38.799999999999997</v>
      </c>
      <c r="K21" s="54"/>
      <c r="L21" s="53">
        <f t="shared" si="8"/>
        <v>0</v>
      </c>
    </row>
    <row r="22" spans="1:12" x14ac:dyDescent="0.25">
      <c r="A22" s="41"/>
      <c r="B22" s="39" t="s">
        <v>36</v>
      </c>
      <c r="C22" s="27" t="s">
        <v>47</v>
      </c>
      <c r="D22" s="53">
        <v>20.27</v>
      </c>
      <c r="E22" s="54"/>
      <c r="F22" s="53">
        <v>0.97</v>
      </c>
      <c r="G22" s="53">
        <v>40</v>
      </c>
      <c r="H22" s="54"/>
      <c r="I22" s="53">
        <f t="shared" si="6"/>
        <v>38.799999999999997</v>
      </c>
      <c r="J22" s="53">
        <f t="shared" si="7"/>
        <v>-38.799999999999997</v>
      </c>
      <c r="K22" s="54"/>
      <c r="L22" s="53">
        <f t="shared" si="8"/>
        <v>0</v>
      </c>
    </row>
    <row r="23" spans="1:12" x14ac:dyDescent="0.25">
      <c r="A23" s="41"/>
      <c r="B23" s="40" t="s">
        <v>37</v>
      </c>
      <c r="C23" s="27" t="s">
        <v>47</v>
      </c>
      <c r="D23" s="53">
        <v>20.27</v>
      </c>
      <c r="E23" s="54"/>
      <c r="F23" s="53">
        <v>0.97</v>
      </c>
      <c r="G23" s="53">
        <v>60</v>
      </c>
      <c r="H23" s="54"/>
      <c r="I23" s="53">
        <f t="shared" si="6"/>
        <v>58.199999999999996</v>
      </c>
      <c r="J23" s="53">
        <f t="shared" si="7"/>
        <v>-58.199999999999996</v>
      </c>
      <c r="K23" s="54"/>
      <c r="L23" s="53">
        <f t="shared" si="8"/>
        <v>0</v>
      </c>
    </row>
    <row r="24" spans="1:12" x14ac:dyDescent="0.25">
      <c r="A24" s="41"/>
      <c r="B24" s="39" t="s">
        <v>38</v>
      </c>
      <c r="C24" s="27" t="s">
        <v>47</v>
      </c>
      <c r="D24" s="53">
        <v>24.09</v>
      </c>
      <c r="E24" s="54"/>
      <c r="F24" s="53">
        <v>0.97</v>
      </c>
      <c r="G24" s="53">
        <v>100</v>
      </c>
      <c r="H24" s="54"/>
      <c r="I24" s="53">
        <f t="shared" si="6"/>
        <v>97</v>
      </c>
      <c r="J24" s="53">
        <f t="shared" si="7"/>
        <v>-97</v>
      </c>
      <c r="K24" s="54"/>
      <c r="L24" s="53">
        <f t="shared" si="8"/>
        <v>0</v>
      </c>
    </row>
    <row r="25" spans="1:12" x14ac:dyDescent="0.25">
      <c r="A25" s="41"/>
      <c r="B25" s="39" t="s">
        <v>39</v>
      </c>
      <c r="C25" s="27" t="s">
        <v>47</v>
      </c>
      <c r="D25" s="53">
        <v>24.09</v>
      </c>
      <c r="E25" s="54"/>
      <c r="F25" s="53">
        <v>0.97</v>
      </c>
      <c r="G25" s="53">
        <v>80</v>
      </c>
      <c r="H25" s="54"/>
      <c r="I25" s="53">
        <f t="shared" si="6"/>
        <v>77.599999999999994</v>
      </c>
      <c r="J25" s="53">
        <f t="shared" si="7"/>
        <v>-77.599999999999994</v>
      </c>
      <c r="K25" s="54"/>
      <c r="L25" s="53">
        <f t="shared" si="8"/>
        <v>0</v>
      </c>
    </row>
    <row r="26" spans="1:12" x14ac:dyDescent="0.25">
      <c r="A26" s="41"/>
      <c r="B26" s="39" t="s">
        <v>40</v>
      </c>
      <c r="C26" s="27" t="s">
        <v>47</v>
      </c>
      <c r="D26" s="53">
        <v>27.39</v>
      </c>
      <c r="E26" s="54"/>
      <c r="F26" s="53">
        <v>0.97</v>
      </c>
      <c r="G26" s="53">
        <v>38</v>
      </c>
      <c r="H26" s="54"/>
      <c r="I26" s="53">
        <f t="shared" si="6"/>
        <v>36.86</v>
      </c>
      <c r="J26" s="53">
        <f t="shared" si="7"/>
        <v>-36.86</v>
      </c>
      <c r="K26" s="54"/>
      <c r="L26" s="53">
        <f t="shared" si="8"/>
        <v>0</v>
      </c>
    </row>
    <row r="27" spans="1:12" ht="18.75" x14ac:dyDescent="0.25">
      <c r="A27" s="18" t="s">
        <v>25</v>
      </c>
      <c r="B27" s="19" t="s">
        <v>26</v>
      </c>
      <c r="C27" s="19"/>
      <c r="D27" s="70"/>
      <c r="E27" s="62"/>
      <c r="F27" s="70"/>
      <c r="G27" s="70"/>
      <c r="H27" s="62"/>
      <c r="I27" s="70"/>
      <c r="J27" s="70"/>
      <c r="K27" s="62"/>
      <c r="L27" s="70"/>
    </row>
    <row r="28" spans="1:12" ht="15.75" x14ac:dyDescent="0.25">
      <c r="A28" s="36" t="s">
        <v>27</v>
      </c>
      <c r="B28" s="25" t="s">
        <v>28</v>
      </c>
      <c r="C28" s="27" t="s">
        <v>47</v>
      </c>
      <c r="D28" s="50">
        <v>38.049999999999997</v>
      </c>
      <c r="E28" s="101"/>
      <c r="F28" s="53">
        <v>0.6</v>
      </c>
      <c r="G28" s="51">
        <v>50</v>
      </c>
      <c r="H28" s="54"/>
      <c r="I28" s="52"/>
      <c r="J28" s="53"/>
      <c r="K28" s="54"/>
      <c r="L28" s="53"/>
    </row>
    <row r="29" spans="1:12" ht="15.75" x14ac:dyDescent="0.25">
      <c r="A29" s="37" t="s">
        <v>27</v>
      </c>
      <c r="B29" s="25" t="s">
        <v>29</v>
      </c>
      <c r="C29" s="27" t="s">
        <v>47</v>
      </c>
      <c r="D29" s="63">
        <v>45.92</v>
      </c>
      <c r="E29" s="103"/>
      <c r="F29" s="66">
        <v>0.6</v>
      </c>
      <c r="G29" s="64">
        <v>40</v>
      </c>
      <c r="H29" s="67"/>
      <c r="I29" s="65">
        <f t="shared" si="3"/>
        <v>24</v>
      </c>
      <c r="J29" s="66">
        <f t="shared" si="4"/>
        <v>-24</v>
      </c>
      <c r="K29" s="67"/>
      <c r="L29" s="68">
        <f t="shared" ref="L29" si="9">SUM(G29*K29)</f>
        <v>0</v>
      </c>
    </row>
    <row r="30" spans="1:12" ht="18.75" x14ac:dyDescent="0.25">
      <c r="A30" s="18" t="s">
        <v>10</v>
      </c>
      <c r="B30" s="19" t="s">
        <v>30</v>
      </c>
      <c r="C30" s="19"/>
      <c r="D30" s="70"/>
      <c r="E30" s="62"/>
      <c r="F30" s="70"/>
      <c r="G30" s="70"/>
      <c r="H30" s="62"/>
      <c r="I30" s="70"/>
      <c r="J30" s="70"/>
      <c r="K30" s="62"/>
      <c r="L30" s="70"/>
    </row>
    <row r="31" spans="1:12" ht="15.75" x14ac:dyDescent="0.25">
      <c r="A31" s="36" t="s">
        <v>16</v>
      </c>
      <c r="B31" s="38" t="s">
        <v>31</v>
      </c>
      <c r="C31" s="27" t="s">
        <v>47</v>
      </c>
      <c r="D31" s="69">
        <v>9</v>
      </c>
      <c r="E31" s="101"/>
      <c r="F31" s="53"/>
      <c r="G31" s="51"/>
      <c r="H31" s="54"/>
      <c r="I31" s="52"/>
      <c r="J31" s="53"/>
      <c r="K31" s="54"/>
      <c r="L31" s="53"/>
    </row>
    <row r="32" spans="1:12" ht="18.75" x14ac:dyDescent="0.25">
      <c r="A32" s="18" t="s">
        <v>17</v>
      </c>
      <c r="B32" s="19"/>
      <c r="C32" s="19"/>
      <c r="D32" s="70"/>
      <c r="E32" s="62"/>
      <c r="F32" s="70"/>
      <c r="G32" s="70"/>
      <c r="H32" s="62"/>
      <c r="I32" s="70"/>
      <c r="J32" s="70"/>
      <c r="K32" s="62"/>
      <c r="L32" s="70"/>
    </row>
    <row r="33" spans="1:12" ht="15.75" x14ac:dyDescent="0.25">
      <c r="A33" s="30" t="s">
        <v>16</v>
      </c>
      <c r="B33" s="31" t="s">
        <v>18</v>
      </c>
      <c r="C33" s="27" t="s">
        <v>47</v>
      </c>
      <c r="D33" s="63">
        <v>5.48</v>
      </c>
      <c r="E33" s="103">
        <v>0.18</v>
      </c>
      <c r="F33" s="66">
        <v>0.21</v>
      </c>
      <c r="G33" s="64">
        <v>278</v>
      </c>
      <c r="H33" s="67"/>
      <c r="I33" s="65">
        <f t="shared" ref="I33" si="10">SUM(F33*G33)</f>
        <v>58.379999999999995</v>
      </c>
      <c r="J33" s="66">
        <f t="shared" ref="J33" si="11">SUM(G33*H33)-I33</f>
        <v>-58.379999999999995</v>
      </c>
      <c r="K33" s="67"/>
      <c r="L33" s="68">
        <f t="shared" ref="L33:L35" si="12">SUM(G33*K33)</f>
        <v>0</v>
      </c>
    </row>
    <row r="34" spans="1:12" ht="18.75" x14ac:dyDescent="0.25">
      <c r="A34" s="18" t="s">
        <v>19</v>
      </c>
      <c r="B34" s="19"/>
      <c r="C34" s="19"/>
      <c r="D34" s="70"/>
      <c r="E34" s="62"/>
      <c r="F34" s="70"/>
      <c r="G34" s="70"/>
      <c r="H34" s="62"/>
      <c r="I34" s="70"/>
      <c r="J34" s="70"/>
      <c r="K34" s="62"/>
      <c r="L34" s="70"/>
    </row>
    <row r="35" spans="1:12" x14ac:dyDescent="0.25">
      <c r="A35" s="41" t="s">
        <v>16</v>
      </c>
      <c r="B35" s="25" t="s">
        <v>20</v>
      </c>
      <c r="C35" s="25" t="s">
        <v>47</v>
      </c>
      <c r="D35" s="53">
        <v>1.23</v>
      </c>
      <c r="E35" s="54">
        <v>0.41</v>
      </c>
      <c r="F35" s="53">
        <v>0.48</v>
      </c>
      <c r="G35" s="53">
        <v>278</v>
      </c>
      <c r="H35" s="54"/>
      <c r="I35" s="53">
        <f t="shared" ref="I35" si="13">SUM(F35*G35)</f>
        <v>133.44</v>
      </c>
      <c r="J35" s="53">
        <f t="shared" ref="J35" si="14">SUM(G35*H35)-I35</f>
        <v>-133.44</v>
      </c>
      <c r="K35" s="54"/>
      <c r="L35" s="53">
        <f t="shared" si="12"/>
        <v>0</v>
      </c>
    </row>
    <row r="36" spans="1:12" x14ac:dyDescent="0.25">
      <c r="A36" s="71"/>
      <c r="B36" s="72" t="s">
        <v>72</v>
      </c>
      <c r="C36" s="72"/>
      <c r="D36" s="73"/>
      <c r="E36" s="74"/>
      <c r="F36" s="73"/>
      <c r="G36" s="73"/>
      <c r="H36" s="74"/>
      <c r="I36" s="71"/>
      <c r="J36" s="71"/>
      <c r="K36" s="75"/>
      <c r="L36" s="76"/>
    </row>
    <row r="37" spans="1:12" ht="129" customHeight="1" x14ac:dyDescent="0.25">
      <c r="A37" s="41" t="s">
        <v>73</v>
      </c>
      <c r="B37" s="25" t="s">
        <v>49</v>
      </c>
      <c r="C37" s="25" t="s">
        <v>78</v>
      </c>
      <c r="D37" s="77" t="s">
        <v>79</v>
      </c>
      <c r="E37" s="79"/>
      <c r="F37" s="78"/>
      <c r="G37" s="78"/>
      <c r="H37" s="79"/>
      <c r="I37" s="41"/>
      <c r="J37" s="41"/>
      <c r="K37" s="80"/>
      <c r="L37" s="81"/>
    </row>
    <row r="38" spans="1:12" ht="105.75" customHeight="1" x14ac:dyDescent="0.25">
      <c r="A38" s="41" t="s">
        <v>73</v>
      </c>
      <c r="B38" s="25" t="s">
        <v>50</v>
      </c>
      <c r="C38" s="25" t="s">
        <v>78</v>
      </c>
      <c r="D38" s="77" t="s">
        <v>80</v>
      </c>
      <c r="E38" s="79"/>
      <c r="F38" s="78"/>
      <c r="G38" s="78"/>
      <c r="H38" s="79"/>
      <c r="I38" s="41"/>
      <c r="J38" s="41"/>
      <c r="K38" s="80"/>
      <c r="L38" s="81"/>
    </row>
    <row r="39" spans="1:12" ht="113.25" customHeight="1" x14ac:dyDescent="0.25">
      <c r="A39" s="41" t="s">
        <v>73</v>
      </c>
      <c r="B39" s="25" t="s">
        <v>51</v>
      </c>
      <c r="C39" s="25" t="s">
        <v>78</v>
      </c>
      <c r="D39" s="77" t="s">
        <v>81</v>
      </c>
      <c r="E39" s="79"/>
      <c r="F39" s="78"/>
      <c r="G39" s="78"/>
      <c r="H39" s="79"/>
      <c r="I39" s="41"/>
      <c r="J39" s="41"/>
      <c r="K39" s="80"/>
      <c r="L39" s="81"/>
    </row>
    <row r="40" spans="1:12" ht="107.25" customHeight="1" x14ac:dyDescent="0.25">
      <c r="A40" s="41" t="s">
        <v>73</v>
      </c>
      <c r="B40" s="25" t="s">
        <v>52</v>
      </c>
      <c r="C40" s="25" t="s">
        <v>78</v>
      </c>
      <c r="D40" s="77" t="s">
        <v>82</v>
      </c>
      <c r="E40" s="79"/>
      <c r="F40" s="78"/>
      <c r="G40" s="78"/>
      <c r="H40" s="79"/>
      <c r="I40" s="41"/>
      <c r="J40" s="41"/>
      <c r="K40" s="80"/>
      <c r="L40" s="81"/>
    </row>
    <row r="41" spans="1:12" ht="116.25" customHeight="1" x14ac:dyDescent="0.25">
      <c r="A41" s="41" t="s">
        <v>73</v>
      </c>
      <c r="B41" s="25" t="s">
        <v>53</v>
      </c>
      <c r="C41" s="25" t="s">
        <v>78</v>
      </c>
      <c r="D41" s="77" t="s">
        <v>83</v>
      </c>
      <c r="E41" s="79"/>
      <c r="F41" s="78"/>
      <c r="G41" s="78"/>
      <c r="H41" s="79"/>
      <c r="I41" s="41"/>
      <c r="J41" s="41"/>
      <c r="K41" s="80"/>
      <c r="L41" s="81"/>
    </row>
    <row r="42" spans="1:12" ht="115.5" customHeight="1" x14ac:dyDescent="0.25">
      <c r="A42" s="41" t="s">
        <v>73</v>
      </c>
      <c r="B42" s="25" t="s">
        <v>54</v>
      </c>
      <c r="C42" s="25" t="s">
        <v>78</v>
      </c>
      <c r="D42" s="77" t="s">
        <v>84</v>
      </c>
      <c r="E42" s="79"/>
      <c r="F42" s="78"/>
      <c r="G42" s="78"/>
      <c r="H42" s="79"/>
      <c r="I42" s="41"/>
      <c r="J42" s="41"/>
      <c r="K42" s="80"/>
      <c r="L42" s="81"/>
    </row>
    <row r="43" spans="1:12" ht="127.5" customHeight="1" x14ac:dyDescent="0.25">
      <c r="A43" s="41" t="s">
        <v>73</v>
      </c>
      <c r="B43" s="25" t="s">
        <v>55</v>
      </c>
      <c r="C43" s="25" t="s">
        <v>78</v>
      </c>
      <c r="D43" s="77" t="s">
        <v>85</v>
      </c>
      <c r="E43" s="79"/>
      <c r="F43" s="78"/>
      <c r="G43" s="78"/>
      <c r="H43" s="79"/>
      <c r="I43" s="41"/>
      <c r="J43" s="41"/>
      <c r="K43" s="80"/>
      <c r="L43" s="81"/>
    </row>
    <row r="44" spans="1:12" ht="123.75" customHeight="1" x14ac:dyDescent="0.25">
      <c r="A44" s="41" t="s">
        <v>73</v>
      </c>
      <c r="B44" s="25" t="s">
        <v>56</v>
      </c>
      <c r="C44" s="25" t="s">
        <v>78</v>
      </c>
      <c r="D44" s="77" t="s">
        <v>86</v>
      </c>
      <c r="E44" s="79"/>
      <c r="F44" s="78"/>
      <c r="G44" s="78"/>
      <c r="H44" s="79"/>
      <c r="I44" s="41"/>
      <c r="J44" s="41"/>
      <c r="K44" s="80"/>
      <c r="L44" s="81"/>
    </row>
    <row r="45" spans="1:12" ht="105.75" customHeight="1" x14ac:dyDescent="0.25">
      <c r="A45" s="41" t="s">
        <v>73</v>
      </c>
      <c r="B45" s="25" t="s">
        <v>57</v>
      </c>
      <c r="C45" s="25" t="s">
        <v>78</v>
      </c>
      <c r="D45" s="77" t="s">
        <v>87</v>
      </c>
      <c r="E45" s="79"/>
      <c r="F45" s="78"/>
      <c r="G45" s="78"/>
      <c r="H45" s="79"/>
      <c r="I45" s="41"/>
      <c r="J45" s="41"/>
      <c r="K45" s="80"/>
      <c r="L45" s="81"/>
    </row>
    <row r="46" spans="1:12" ht="108.75" customHeight="1" x14ac:dyDescent="0.25">
      <c r="A46" s="41" t="s">
        <v>73</v>
      </c>
      <c r="B46" s="25" t="s">
        <v>58</v>
      </c>
      <c r="C46" s="25" t="s">
        <v>78</v>
      </c>
      <c r="D46" s="77" t="s">
        <v>88</v>
      </c>
      <c r="E46" s="79"/>
      <c r="F46" s="78"/>
      <c r="G46" s="78"/>
      <c r="H46" s="79"/>
      <c r="I46" s="41"/>
      <c r="J46" s="41"/>
      <c r="K46" s="80"/>
      <c r="L46" s="81"/>
    </row>
    <row r="47" spans="1:12" x14ac:dyDescent="0.25">
      <c r="A47" s="82"/>
      <c r="B47" s="83" t="s">
        <v>71</v>
      </c>
      <c r="C47" s="84"/>
      <c r="D47" s="84"/>
      <c r="E47" s="86"/>
      <c r="F47" s="85"/>
      <c r="G47" s="85"/>
      <c r="H47" s="86"/>
      <c r="I47" s="82"/>
      <c r="J47" s="82"/>
      <c r="K47" s="87"/>
      <c r="L47" s="87"/>
    </row>
    <row r="48" spans="1:12" ht="135" customHeight="1" x14ac:dyDescent="0.25">
      <c r="A48" s="41" t="s">
        <v>11</v>
      </c>
      <c r="B48" s="25" t="s">
        <v>59</v>
      </c>
      <c r="C48" s="25" t="s">
        <v>78</v>
      </c>
      <c r="D48" s="77" t="s">
        <v>89</v>
      </c>
      <c r="E48" s="79"/>
      <c r="F48" s="78"/>
      <c r="G48" s="78"/>
      <c r="H48" s="79"/>
      <c r="I48" s="41"/>
      <c r="J48" s="41"/>
      <c r="K48" s="80"/>
      <c r="L48" s="81"/>
    </row>
    <row r="49" spans="1:12" ht="102" customHeight="1" x14ac:dyDescent="0.25">
      <c r="A49" s="41" t="s">
        <v>11</v>
      </c>
      <c r="B49" s="25" t="s">
        <v>60</v>
      </c>
      <c r="C49" s="25" t="s">
        <v>78</v>
      </c>
      <c r="D49" s="77" t="s">
        <v>90</v>
      </c>
      <c r="E49" s="79"/>
      <c r="F49" s="78"/>
      <c r="G49" s="78"/>
      <c r="H49" s="79"/>
      <c r="I49" s="41"/>
      <c r="J49" s="41"/>
      <c r="K49" s="80"/>
      <c r="L49" s="81"/>
    </row>
    <row r="50" spans="1:12" ht="128.25" customHeight="1" x14ac:dyDescent="0.25">
      <c r="A50" s="41" t="s">
        <v>11</v>
      </c>
      <c r="B50" s="25" t="s">
        <v>61</v>
      </c>
      <c r="C50" s="25" t="s">
        <v>78</v>
      </c>
      <c r="D50" s="77" t="s">
        <v>91</v>
      </c>
      <c r="E50" s="79"/>
      <c r="F50" s="78"/>
      <c r="G50" s="78"/>
      <c r="H50" s="79"/>
      <c r="I50" s="41"/>
      <c r="J50" s="41"/>
      <c r="K50" s="80"/>
      <c r="L50" s="81"/>
    </row>
    <row r="51" spans="1:12" ht="135" customHeight="1" x14ac:dyDescent="0.25">
      <c r="A51" s="41" t="s">
        <v>11</v>
      </c>
      <c r="B51" s="25" t="s">
        <v>62</v>
      </c>
      <c r="C51" s="25" t="s">
        <v>78</v>
      </c>
      <c r="D51" s="77" t="s">
        <v>92</v>
      </c>
      <c r="E51" s="79"/>
      <c r="F51" s="78"/>
      <c r="G51" s="78"/>
      <c r="H51" s="79"/>
      <c r="I51" s="41"/>
      <c r="J51" s="41"/>
      <c r="K51" s="80"/>
      <c r="L51" s="81"/>
    </row>
    <row r="52" spans="1:12" ht="118.5" customHeight="1" x14ac:dyDescent="0.25">
      <c r="A52" s="41" t="s">
        <v>74</v>
      </c>
      <c r="B52" s="25" t="s">
        <v>63</v>
      </c>
      <c r="C52" s="25" t="s">
        <v>78</v>
      </c>
      <c r="D52" s="77" t="s">
        <v>93</v>
      </c>
      <c r="E52" s="79"/>
      <c r="F52" s="78"/>
      <c r="G52" s="78"/>
      <c r="H52" s="79"/>
      <c r="I52" s="41"/>
      <c r="J52" s="41"/>
      <c r="K52" s="80"/>
      <c r="L52" s="81"/>
    </row>
    <row r="53" spans="1:12" ht="96" customHeight="1" x14ac:dyDescent="0.25">
      <c r="A53" s="41" t="s">
        <v>74</v>
      </c>
      <c r="B53" s="25" t="s">
        <v>64</v>
      </c>
      <c r="C53" s="25" t="s">
        <v>78</v>
      </c>
      <c r="D53" s="77" t="s">
        <v>76</v>
      </c>
      <c r="E53" s="79"/>
      <c r="F53" s="78"/>
      <c r="G53" s="78"/>
      <c r="H53" s="79"/>
      <c r="I53" s="41"/>
      <c r="J53" s="41"/>
      <c r="K53" s="80"/>
      <c r="L53" s="81"/>
    </row>
    <row r="54" spans="1:12" ht="138" customHeight="1" x14ac:dyDescent="0.25">
      <c r="A54" s="41" t="s">
        <v>74</v>
      </c>
      <c r="B54" s="25" t="s">
        <v>65</v>
      </c>
      <c r="C54" s="25" t="s">
        <v>78</v>
      </c>
      <c r="D54" s="77" t="s">
        <v>94</v>
      </c>
      <c r="E54" s="79"/>
      <c r="F54" s="78"/>
      <c r="G54" s="78"/>
      <c r="H54" s="79"/>
      <c r="I54" s="41"/>
      <c r="J54" s="41"/>
      <c r="K54" s="80"/>
      <c r="L54" s="81"/>
    </row>
    <row r="55" spans="1:12" ht="141.75" customHeight="1" x14ac:dyDescent="0.25">
      <c r="A55" s="41" t="s">
        <v>74</v>
      </c>
      <c r="B55" s="25" t="s">
        <v>66</v>
      </c>
      <c r="C55" s="25" t="s">
        <v>78</v>
      </c>
      <c r="D55" s="77" t="s">
        <v>95</v>
      </c>
      <c r="E55" s="79"/>
      <c r="F55" s="78"/>
      <c r="G55" s="78"/>
      <c r="H55" s="79"/>
      <c r="I55" s="41"/>
      <c r="J55" s="41"/>
      <c r="K55" s="80"/>
      <c r="L55" s="81"/>
    </row>
    <row r="56" spans="1:12" ht="119.25" customHeight="1" x14ac:dyDescent="0.25">
      <c r="A56" s="41" t="s">
        <v>74</v>
      </c>
      <c r="B56" s="25" t="s">
        <v>67</v>
      </c>
      <c r="C56" s="25" t="s">
        <v>78</v>
      </c>
      <c r="D56" s="77" t="s">
        <v>77</v>
      </c>
      <c r="E56" s="79"/>
      <c r="F56" s="78"/>
      <c r="G56" s="78"/>
      <c r="H56" s="79"/>
      <c r="I56" s="41"/>
      <c r="J56" s="41"/>
      <c r="K56" s="80"/>
      <c r="L56" s="81"/>
    </row>
    <row r="57" spans="1:12" ht="144" customHeight="1" x14ac:dyDescent="0.25">
      <c r="A57" s="41" t="s">
        <v>74</v>
      </c>
      <c r="B57" s="25" t="s">
        <v>68</v>
      </c>
      <c r="C57" s="25" t="s">
        <v>78</v>
      </c>
      <c r="D57" s="77" t="s">
        <v>96</v>
      </c>
      <c r="E57" s="79"/>
      <c r="F57" s="78"/>
      <c r="G57" s="78"/>
      <c r="H57" s="79"/>
      <c r="I57" s="41"/>
      <c r="J57" s="41"/>
      <c r="K57" s="80"/>
      <c r="L57" s="81"/>
    </row>
    <row r="58" spans="1:12" ht="16.5" customHeight="1" x14ac:dyDescent="0.25">
      <c r="A58" s="82"/>
      <c r="B58" s="83" t="s">
        <v>70</v>
      </c>
      <c r="C58" s="84"/>
      <c r="D58" s="84"/>
      <c r="E58" s="86"/>
      <c r="F58" s="85"/>
      <c r="G58" s="85"/>
      <c r="H58" s="86"/>
      <c r="I58" s="82"/>
      <c r="J58" s="82"/>
      <c r="K58" s="87"/>
      <c r="L58" s="87"/>
    </row>
    <row r="59" spans="1:12" ht="121.5" customHeight="1" x14ac:dyDescent="0.25">
      <c r="A59" s="41" t="s">
        <v>75</v>
      </c>
      <c r="B59" s="25" t="s">
        <v>69</v>
      </c>
      <c r="C59" s="25" t="s">
        <v>78</v>
      </c>
      <c r="D59" s="77" t="s">
        <v>97</v>
      </c>
      <c r="E59" s="79"/>
      <c r="F59" s="78"/>
      <c r="G59" s="78"/>
      <c r="H59" s="79"/>
      <c r="I59" s="41"/>
      <c r="J59" s="41"/>
      <c r="K59" s="80"/>
      <c r="L59" s="81"/>
    </row>
  </sheetData>
  <sheetProtection algorithmName="SHA-512" hashValue="c+M1dLpG4hYHjE7n9b3thafH9zN7wBoRjY4wb6XxATBdBMm9Kfdz4sJOc1cnvmaXrUT2OV3jZCAbbVlEqc4VAw==" saltValue="mdHbz2x9gRhFNrKFEiH7vg==" spinCount="100000" sheet="1" objects="1" scenarios="1" selectLockedCells="1"/>
  <mergeCells count="8">
    <mergeCell ref="A7:L7"/>
    <mergeCell ref="A8:L8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Pagano</dc:creator>
  <cp:lastModifiedBy>Gregory Henson</cp:lastModifiedBy>
  <dcterms:created xsi:type="dcterms:W3CDTF">2018-09-27T19:00:21Z</dcterms:created>
  <dcterms:modified xsi:type="dcterms:W3CDTF">2019-05-08T16:04:42Z</dcterms:modified>
</cp:coreProperties>
</file>